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месФОТ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<sst xmlns="http://schemas.openxmlformats.org/spreadsheetml/2006/main" count="42" uniqueCount="40">
  <si>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</t>
  </si>
  <si>
    <t>Школы</t>
  </si>
  <si>
    <t>МБОУ Буланихинская СОШ</t>
  </si>
  <si>
    <t>МБОУ Зональная СОШ</t>
  </si>
  <si>
    <t>МБОУ Соколовская СОШ</t>
  </si>
  <si>
    <t>МБОУ Новочемровская СОШ</t>
  </si>
  <si>
    <t>МБОУ Мирная СОШ</t>
  </si>
  <si>
    <t>МБОУ Плешковская СОШ</t>
  </si>
  <si>
    <t>ИТОГО:</t>
  </si>
  <si>
    <t>МКОУ Буланихинская ООШ</t>
  </si>
  <si>
    <t>МКОУ Урожайная ООШ</t>
  </si>
  <si>
    <t>МКОУ Комаровская ООШ</t>
  </si>
  <si>
    <t>МКОУ Луговская СОШ</t>
  </si>
  <si>
    <t>МКОУ Октябрьская СОШ</t>
  </si>
  <si>
    <t>МКОУ Шубенская СОШ</t>
  </si>
  <si>
    <t>Всего:</t>
  </si>
  <si>
    <t>Уч.-лаб.обор.</t>
  </si>
  <si>
    <t>Меб. для</t>
  </si>
  <si>
    <t>внеур. Деят.</t>
  </si>
  <si>
    <t>внеур.деят.</t>
  </si>
  <si>
    <t>лаб.обр.ИТОГО</t>
  </si>
  <si>
    <t>Приобр.уч.</t>
  </si>
  <si>
    <t>БЮДЖЕТНЫЕ          (ЭКР)</t>
  </si>
  <si>
    <t>КАЗЕННЫЕ          (ЭКР)</t>
  </si>
  <si>
    <t>Пр.Компл.</t>
  </si>
  <si>
    <t>Комп.обор.</t>
  </si>
  <si>
    <t>Разв шк.</t>
  </si>
  <si>
    <t>инфраст.</t>
  </si>
  <si>
    <t xml:space="preserve">обор. для </t>
  </si>
  <si>
    <t>наглядн.обор</t>
  </si>
  <si>
    <t>Повыш.</t>
  </si>
  <si>
    <t>квл.</t>
  </si>
  <si>
    <t>увел.оплата</t>
  </si>
  <si>
    <t>инт.траф</t>
  </si>
  <si>
    <t>Распределение средств на реализацию мероприятий комплекса мер по модернизации в 2012 году</t>
  </si>
  <si>
    <t>системы общего образования в Зональном районе Алтайского края.</t>
  </si>
  <si>
    <t>повыш.фонда</t>
  </si>
  <si>
    <t xml:space="preserve"> библиотек</t>
  </si>
  <si>
    <t xml:space="preserve">Приложение </t>
  </si>
  <si>
    <t>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</si>
</sst>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000"/>
    <numFmt numFmtId="173" formatCode="0.0000000"/>
    <numFmt numFmtId="174" formatCode="0.00000000"/>
  </numFmts>
  <fonts count="15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b/>
      <sz val="8"/>
      <name val="Arial"/>
      <family val="2"/>
    </font>
    <font>
      <b/>
      <sz val="10"/>
      <color indexed="9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9" fillId="3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10" fillId="4" borderId="2" xfId="0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9" fillId="0" borderId="8" xfId="0" applyNumberFormat="1" applyFon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9" fillId="3" borderId="12" xfId="0" applyNumberFormat="1" applyFont="1" applyFill="1" applyBorder="1" applyAlignment="1">
      <alignment horizontal="right"/>
    </xf>
    <xf numFmtId="2" fontId="9" fillId="3" borderId="13" xfId="0" applyNumberFormat="1" applyFont="1" applyFill="1" applyBorder="1" applyAlignment="1">
      <alignment horizontal="right"/>
    </xf>
    <xf numFmtId="2" fontId="9" fillId="3" borderId="14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9" fillId="3" borderId="17" xfId="0" applyNumberFormat="1" applyFont="1" applyFill="1" applyBorder="1" applyAlignment="1">
      <alignment horizontal="right"/>
    </xf>
    <xf numFmtId="2" fontId="9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9" fillId="3" borderId="22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2" fontId="8" fillId="0" borderId="26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10" fillId="4" borderId="27" xfId="0" applyNumberFormat="1" applyFont="1" applyFill="1" applyBorder="1" applyAlignment="1">
      <alignment horizontal="right"/>
    </xf>
    <xf numFmtId="2" fontId="10" fillId="4" borderId="28" xfId="0" applyNumberFormat="1" applyFont="1" applyFill="1" applyBorder="1" applyAlignment="1">
      <alignment horizontal="right"/>
    </xf>
    <xf numFmtId="2" fontId="10" fillId="4" borderId="29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2" fontId="8" fillId="0" borderId="12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8" fillId="0" borderId="27" xfId="0" applyNumberFormat="1" applyFont="1" applyFill="1" applyBorder="1" applyAlignment="1">
      <alignment horizontal="right"/>
    </xf>
    <xf numFmtId="2" fontId="8" fillId="0" borderId="28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2" fontId="9" fillId="0" borderId="38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2" fontId="0" fillId="0" borderId="29" xfId="0" applyNumberForma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 horizontal="right"/>
    </xf>
    <xf numFmtId="2" fontId="8" fillId="0" borderId="43" xfId="0" applyNumberFormat="1" applyFont="1" applyFill="1" applyBorder="1" applyAlignment="1">
      <alignment horizontal="right"/>
    </xf>
    <xf numFmtId="2" fontId="8" fillId="0" borderId="44" xfId="0" applyNumberFormat="1" applyFont="1" applyFill="1" applyBorder="1" applyAlignment="1">
      <alignment horizontal="right"/>
    </xf>
    <xf numFmtId="2" fontId="8" fillId="0" borderId="45" xfId="0" applyNumberFormat="1" applyFont="1" applyFill="1" applyBorder="1" applyAlignment="1">
      <alignment horizontal="right"/>
    </xf>
    <xf numFmtId="2" fontId="9" fillId="3" borderId="41" xfId="0" applyNumberFormat="1" applyFont="1" applyFill="1" applyBorder="1" applyAlignment="1">
      <alignment horizontal="right"/>
    </xf>
    <xf numFmtId="2" fontId="8" fillId="0" borderId="41" xfId="0" applyNumberFormat="1" applyFont="1" applyFill="1" applyBorder="1" applyAlignment="1">
      <alignment horizontal="right"/>
    </xf>
    <xf numFmtId="2" fontId="10" fillId="4" borderId="42" xfId="0" applyNumberFormat="1" applyFont="1" applyFill="1" applyBorder="1" applyAlignment="1">
      <alignment horizontal="right"/>
    </xf>
    <xf numFmtId="0" fontId="11" fillId="4" borderId="46" xfId="0" applyFont="1" applyFill="1" applyBorder="1" applyAlignment="1">
      <alignment horizontal="left"/>
    </xf>
    <xf numFmtId="0" fontId="11" fillId="4" borderId="47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2" fontId="8" fillId="4" borderId="48" xfId="0" applyNumberFormat="1" applyFont="1" applyFill="1" applyBorder="1" applyAlignment="1">
      <alignment horizontal="right"/>
    </xf>
    <xf numFmtId="2" fontId="8" fillId="4" borderId="49" xfId="0" applyNumberFormat="1" applyFont="1" applyFill="1" applyBorder="1" applyAlignment="1">
      <alignment horizontal="right"/>
    </xf>
    <xf numFmtId="2" fontId="8" fillId="4" borderId="50" xfId="0" applyNumberFormat="1" applyFont="1" applyFill="1" applyBorder="1" applyAlignment="1">
      <alignment horizontal="right"/>
    </xf>
    <xf numFmtId="2" fontId="10" fillId="4" borderId="48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2" fontId="12" fillId="5" borderId="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34" xfId="0" applyFont="1" applyFill="1" applyBorder="1" applyAlignment="1">
      <alignment/>
    </xf>
    <xf numFmtId="0" fontId="14" fillId="0" borderId="22" xfId="0" applyFont="1" applyBorder="1" applyAlignment="1">
      <alignment/>
    </xf>
    <xf numFmtId="0" fontId="4" fillId="0" borderId="17" xfId="0" applyFont="1" applyFill="1" applyBorder="1" applyAlignment="1">
      <alignment/>
    </xf>
    <xf numFmtId="0" fontId="14" fillId="0" borderId="5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30"/>
  <sheetViews>
    <sheetView tabSelected="1" workbookViewId="0" topLeftCell="B1">
      <selection activeCell="C32" sqref="C32:H34"/>
    </sheetView>
  </sheetViews>
  <sheetFormatPr defaultColWidth="9.00390625" defaultRowHeight="12.75"/>
  <cols>
    <col min="1" max="1" width="1.875" style="0" customWidth="1"/>
    <col min="2" max="2" width="2.625" style="0" customWidth="1"/>
    <col min="3" max="3" width="25.75390625" style="0" customWidth="1"/>
    <col min="4" max="4" width="9.875" style="0" customWidth="1"/>
    <col min="5" max="5" width="11.375" style="0" customWidth="1"/>
    <col min="6" max="6" width="10.375" style="0" customWidth="1"/>
    <col min="7" max="7" width="12.375" style="0" customWidth="1"/>
    <col min="8" max="8" width="9.375" style="0" customWidth="1"/>
    <col min="9" max="9" width="7.75390625" style="0" customWidth="1"/>
    <col min="10" max="10" width="11.75390625" style="0" customWidth="1"/>
    <col min="11" max="11" width="10.25390625" style="0" customWidth="1"/>
    <col min="12" max="12" width="10.625" style="0" customWidth="1"/>
    <col min="13" max="13" width="9.75390625" style="0" customWidth="1"/>
    <col min="15" max="15" width="10.25390625" style="0" customWidth="1"/>
    <col min="16" max="16" width="9.875" style="0" customWidth="1"/>
  </cols>
  <sheetData>
    <row r="4" spans="10:11" ht="12.75">
      <c r="J4" t="s">
        <v>38</v>
      </c>
      <c r="K4" t="s">
        <v>39</v>
      </c>
    </row>
    <row r="5" spans="3:11" ht="15.75">
      <c r="C5" s="105" t="s">
        <v>34</v>
      </c>
      <c r="D5" s="104"/>
      <c r="E5" s="104"/>
      <c r="F5" s="104"/>
      <c r="G5" s="104"/>
      <c r="H5" s="104"/>
      <c r="I5" s="104"/>
      <c r="J5" s="1"/>
      <c r="K5" s="1"/>
    </row>
    <row r="6" spans="2:10" ht="15.75">
      <c r="B6" s="1"/>
      <c r="C6" s="105" t="s">
        <v>35</v>
      </c>
      <c r="D6" s="104"/>
      <c r="E6" s="104"/>
      <c r="F6" s="104"/>
      <c r="G6" s="103"/>
      <c r="H6" s="104"/>
      <c r="I6" s="104"/>
      <c r="J6" s="1"/>
    </row>
    <row r="7" spans="2:10" ht="12.75">
      <c r="B7" s="1"/>
      <c r="C7" s="1"/>
      <c r="D7" s="1"/>
      <c r="E7" s="1"/>
      <c r="F7" s="1"/>
      <c r="H7" s="1"/>
      <c r="I7" s="1"/>
      <c r="J7" s="1"/>
    </row>
    <row r="8" spans="2:13" ht="13.5" thickBot="1">
      <c r="B8" s="2"/>
      <c r="C8" s="2"/>
      <c r="D8" s="2"/>
      <c r="E8" s="2"/>
      <c r="F8" s="2"/>
      <c r="G8" s="2"/>
      <c r="H8" s="2"/>
      <c r="I8" s="3"/>
      <c r="J8" s="3"/>
      <c r="K8" s="4"/>
      <c r="L8" s="5"/>
      <c r="M8" s="5"/>
    </row>
    <row r="9" spans="2:18" ht="12.75">
      <c r="B9" s="112" t="s">
        <v>0</v>
      </c>
      <c r="C9" s="114" t="s">
        <v>1</v>
      </c>
      <c r="D9" s="53" t="s">
        <v>17</v>
      </c>
      <c r="E9" s="54" t="s">
        <v>16</v>
      </c>
      <c r="F9" s="76" t="s">
        <v>28</v>
      </c>
      <c r="G9" s="86" t="s">
        <v>21</v>
      </c>
      <c r="H9" s="55" t="s">
        <v>24</v>
      </c>
      <c r="I9" s="56" t="s">
        <v>26</v>
      </c>
      <c r="J9" s="44" t="s">
        <v>36</v>
      </c>
      <c r="K9" s="54" t="s">
        <v>30</v>
      </c>
      <c r="L9" s="99" t="s">
        <v>32</v>
      </c>
      <c r="M9" s="3"/>
      <c r="N9" s="5"/>
      <c r="O9" s="5"/>
      <c r="P9" s="5"/>
      <c r="Q9" s="5"/>
      <c r="R9" s="5"/>
    </row>
    <row r="10" spans="2:18" ht="13.5" thickBot="1">
      <c r="B10" s="113"/>
      <c r="C10" s="115"/>
      <c r="D10" s="57" t="s">
        <v>18</v>
      </c>
      <c r="E10" s="58" t="s">
        <v>29</v>
      </c>
      <c r="F10" s="77" t="s">
        <v>19</v>
      </c>
      <c r="G10" s="87" t="s">
        <v>20</v>
      </c>
      <c r="H10" s="59" t="s">
        <v>25</v>
      </c>
      <c r="I10" s="60" t="s">
        <v>27</v>
      </c>
      <c r="J10" s="106" t="s">
        <v>37</v>
      </c>
      <c r="K10" s="58" t="s">
        <v>31</v>
      </c>
      <c r="L10" s="98" t="s">
        <v>33</v>
      </c>
      <c r="M10" s="3"/>
      <c r="N10" s="5"/>
      <c r="O10" s="5"/>
      <c r="P10" s="5"/>
      <c r="Q10" s="5"/>
      <c r="R10" s="5"/>
    </row>
    <row r="11" spans="2:18" ht="13.5" thickBot="1">
      <c r="B11" s="6"/>
      <c r="C11" s="7" t="s">
        <v>22</v>
      </c>
      <c r="D11" s="74">
        <v>310</v>
      </c>
      <c r="E11" s="75">
        <v>310</v>
      </c>
      <c r="F11" s="78">
        <v>310</v>
      </c>
      <c r="G11" s="88">
        <v>310</v>
      </c>
      <c r="H11" s="107">
        <v>310</v>
      </c>
      <c r="I11" s="108">
        <v>225</v>
      </c>
      <c r="J11" s="109">
        <v>310</v>
      </c>
      <c r="K11" s="110">
        <v>226</v>
      </c>
      <c r="L11" s="111">
        <v>221</v>
      </c>
      <c r="M11" s="3"/>
      <c r="N11" s="5"/>
      <c r="O11" s="5"/>
      <c r="P11" s="5"/>
      <c r="Q11" s="5"/>
      <c r="R11" s="5"/>
    </row>
    <row r="12" spans="2:18" ht="13.5" thickBot="1">
      <c r="B12" s="16">
        <v>1</v>
      </c>
      <c r="C12" s="15" t="s">
        <v>2</v>
      </c>
      <c r="D12" s="67">
        <v>50</v>
      </c>
      <c r="E12" s="68">
        <v>30</v>
      </c>
      <c r="F12" s="79">
        <v>30</v>
      </c>
      <c r="G12" s="89">
        <f aca="true" t="shared" si="0" ref="G12:G17">D12+E12+F12</f>
        <v>110</v>
      </c>
      <c r="H12" s="69"/>
      <c r="I12" s="70"/>
      <c r="J12" s="71">
        <v>132.53</v>
      </c>
      <c r="K12" s="72"/>
      <c r="L12" s="73"/>
      <c r="M12" s="3"/>
      <c r="N12" s="5"/>
      <c r="O12" s="5"/>
      <c r="P12" s="5"/>
      <c r="Q12" s="5"/>
      <c r="R12" s="5"/>
    </row>
    <row r="13" spans="2:18" ht="13.5" thickBot="1">
      <c r="B13" s="16">
        <v>2</v>
      </c>
      <c r="C13" s="15" t="s">
        <v>3</v>
      </c>
      <c r="D13" s="48">
        <v>50</v>
      </c>
      <c r="E13" s="49">
        <v>30</v>
      </c>
      <c r="F13" s="80">
        <v>30</v>
      </c>
      <c r="G13" s="90">
        <f t="shared" si="0"/>
        <v>110</v>
      </c>
      <c r="H13" s="39"/>
      <c r="I13" s="38"/>
      <c r="J13" s="30">
        <v>196.9</v>
      </c>
      <c r="K13" s="30">
        <v>40.3</v>
      </c>
      <c r="L13" s="31"/>
      <c r="M13" s="97"/>
      <c r="N13" s="5"/>
      <c r="O13" s="5"/>
      <c r="P13" s="5"/>
      <c r="Q13" s="5"/>
      <c r="R13" s="5"/>
    </row>
    <row r="14" spans="2:18" ht="13.5" thickBot="1">
      <c r="B14" s="16">
        <v>3</v>
      </c>
      <c r="C14" s="15" t="s">
        <v>4</v>
      </c>
      <c r="D14" s="45">
        <v>50</v>
      </c>
      <c r="E14" s="43">
        <v>30</v>
      </c>
      <c r="F14" s="81">
        <v>30</v>
      </c>
      <c r="G14" s="23">
        <f t="shared" si="0"/>
        <v>110</v>
      </c>
      <c r="H14" s="40"/>
      <c r="I14" s="35">
        <v>6148.4</v>
      </c>
      <c r="J14" s="26">
        <v>153.7</v>
      </c>
      <c r="K14" s="26">
        <v>8.1</v>
      </c>
      <c r="L14" s="27"/>
      <c r="M14" s="97"/>
      <c r="N14" s="5"/>
      <c r="O14" s="5"/>
      <c r="P14" s="5"/>
      <c r="Q14" s="5"/>
      <c r="R14" s="5"/>
    </row>
    <row r="15" spans="2:18" ht="13.5" thickBot="1">
      <c r="B15" s="16">
        <v>4</v>
      </c>
      <c r="C15" s="15" t="s">
        <v>5</v>
      </c>
      <c r="D15" s="45">
        <v>50</v>
      </c>
      <c r="E15" s="43">
        <v>30</v>
      </c>
      <c r="F15" s="81">
        <v>30</v>
      </c>
      <c r="G15" s="23">
        <f t="shared" si="0"/>
        <v>110</v>
      </c>
      <c r="H15" s="40"/>
      <c r="I15" s="35"/>
      <c r="J15" s="26">
        <v>83.74</v>
      </c>
      <c r="K15" s="26">
        <v>40.3</v>
      </c>
      <c r="L15" s="27"/>
      <c r="M15" s="97"/>
      <c r="N15" s="5"/>
      <c r="O15" s="5"/>
      <c r="P15" s="5"/>
      <c r="Q15" s="5"/>
      <c r="R15" s="5"/>
    </row>
    <row r="16" spans="2:18" ht="13.5" thickBot="1">
      <c r="B16" s="16">
        <v>5</v>
      </c>
      <c r="C16" s="15" t="s">
        <v>6</v>
      </c>
      <c r="D16" s="45">
        <v>50</v>
      </c>
      <c r="E16" s="43">
        <v>30</v>
      </c>
      <c r="F16" s="81">
        <v>30</v>
      </c>
      <c r="G16" s="23">
        <f t="shared" si="0"/>
        <v>110</v>
      </c>
      <c r="H16" s="40"/>
      <c r="I16" s="35"/>
      <c r="J16" s="26">
        <v>109.71</v>
      </c>
      <c r="K16" s="26">
        <v>80.5</v>
      </c>
      <c r="L16" s="27"/>
      <c r="M16" s="97"/>
      <c r="N16" s="5"/>
      <c r="O16" s="5"/>
      <c r="P16" s="5"/>
      <c r="Q16" s="5"/>
      <c r="R16" s="5"/>
    </row>
    <row r="17" spans="2:18" ht="13.5" thickBot="1">
      <c r="B17" s="16">
        <v>6</v>
      </c>
      <c r="C17" s="15" t="s">
        <v>7</v>
      </c>
      <c r="D17" s="46">
        <v>50</v>
      </c>
      <c r="E17" s="47">
        <v>30</v>
      </c>
      <c r="F17" s="82">
        <v>30</v>
      </c>
      <c r="G17" s="91">
        <f t="shared" si="0"/>
        <v>110</v>
      </c>
      <c r="H17" s="41"/>
      <c r="I17" s="36"/>
      <c r="J17" s="26">
        <v>84.27</v>
      </c>
      <c r="K17" s="28">
        <v>8.1</v>
      </c>
      <c r="L17" s="29"/>
      <c r="M17" s="97"/>
      <c r="N17" s="5"/>
      <c r="O17" s="5"/>
      <c r="P17" s="5"/>
      <c r="Q17" s="5"/>
      <c r="R17" s="5"/>
    </row>
    <row r="18" spans="2:18" ht="13.5" thickBot="1">
      <c r="B18" s="17"/>
      <c r="C18" s="18" t="s">
        <v>8</v>
      </c>
      <c r="D18" s="32">
        <f>SUM(D12:D17)</f>
        <v>300</v>
      </c>
      <c r="E18" s="33">
        <f aca="true" t="shared" si="1" ref="E18:L18">SUM(E12:E17)</f>
        <v>180</v>
      </c>
      <c r="F18" s="83">
        <f t="shared" si="1"/>
        <v>180</v>
      </c>
      <c r="G18" s="24">
        <f t="shared" si="1"/>
        <v>660</v>
      </c>
      <c r="H18" s="42">
        <f t="shared" si="1"/>
        <v>0</v>
      </c>
      <c r="I18" s="37">
        <f t="shared" si="1"/>
        <v>6148.4</v>
      </c>
      <c r="J18" s="33">
        <f>SUM(J12:J17)</f>
        <v>760.85</v>
      </c>
      <c r="K18" s="33">
        <f t="shared" si="1"/>
        <v>177.29999999999998</v>
      </c>
      <c r="L18" s="34">
        <f t="shared" si="1"/>
        <v>0</v>
      </c>
      <c r="M18" s="100"/>
      <c r="N18" s="100"/>
      <c r="O18" s="100"/>
      <c r="P18" s="100"/>
      <c r="Q18" s="5"/>
      <c r="R18" s="5"/>
    </row>
    <row r="19" spans="2:18" ht="13.5" thickBot="1">
      <c r="B19" s="6"/>
      <c r="C19" s="9" t="s">
        <v>23</v>
      </c>
      <c r="D19" s="61"/>
      <c r="E19" s="62"/>
      <c r="F19" s="84"/>
      <c r="G19" s="25"/>
      <c r="H19" s="63"/>
      <c r="I19" s="64"/>
      <c r="J19" s="65"/>
      <c r="K19" s="65"/>
      <c r="L19" s="66"/>
      <c r="M19" s="97"/>
      <c r="N19" s="5"/>
      <c r="O19" s="5"/>
      <c r="P19" s="5"/>
      <c r="Q19" s="5"/>
      <c r="R19" s="5"/>
    </row>
    <row r="20" spans="2:18" ht="13.5" thickBot="1">
      <c r="B20" s="6">
        <v>1</v>
      </c>
      <c r="C20" s="8" t="s">
        <v>9</v>
      </c>
      <c r="D20" s="48"/>
      <c r="E20" s="49">
        <v>20</v>
      </c>
      <c r="F20" s="80">
        <v>20</v>
      </c>
      <c r="G20" s="90">
        <f aca="true" t="shared" si="2" ref="G20:G25">D20+E20+F20</f>
        <v>40</v>
      </c>
      <c r="H20" s="39">
        <v>72.9</v>
      </c>
      <c r="I20" s="38"/>
      <c r="J20" s="30">
        <v>13.78</v>
      </c>
      <c r="K20" s="30"/>
      <c r="L20" s="31"/>
      <c r="M20" s="97"/>
      <c r="N20" s="5"/>
      <c r="O20" s="5"/>
      <c r="P20" s="5"/>
      <c r="Q20" s="5"/>
      <c r="R20" s="5"/>
    </row>
    <row r="21" spans="2:18" ht="13.5" thickBot="1">
      <c r="B21" s="6">
        <v>2</v>
      </c>
      <c r="C21" s="8" t="s">
        <v>10</v>
      </c>
      <c r="D21" s="45"/>
      <c r="E21" s="43">
        <v>20</v>
      </c>
      <c r="F21" s="81">
        <v>20</v>
      </c>
      <c r="G21" s="23">
        <f t="shared" si="2"/>
        <v>40</v>
      </c>
      <c r="H21" s="40">
        <v>72.9</v>
      </c>
      <c r="I21" s="35"/>
      <c r="J21" s="26">
        <v>13.78</v>
      </c>
      <c r="K21" s="26"/>
      <c r="L21" s="27"/>
      <c r="M21" s="97"/>
      <c r="N21" s="5"/>
      <c r="O21" s="5"/>
      <c r="P21" s="5"/>
      <c r="Q21" s="5"/>
      <c r="R21" s="5"/>
    </row>
    <row r="22" spans="2:18" ht="13.5" thickBot="1">
      <c r="B22" s="6">
        <v>3</v>
      </c>
      <c r="C22" s="8" t="s">
        <v>11</v>
      </c>
      <c r="D22" s="45"/>
      <c r="E22" s="43">
        <v>20</v>
      </c>
      <c r="F22" s="81">
        <v>20</v>
      </c>
      <c r="G22" s="23">
        <f t="shared" si="2"/>
        <v>40</v>
      </c>
      <c r="H22" s="40">
        <v>72.9</v>
      </c>
      <c r="I22" s="35"/>
      <c r="J22" s="26">
        <v>23.32</v>
      </c>
      <c r="K22" s="26">
        <v>16.1</v>
      </c>
      <c r="L22" s="27"/>
      <c r="M22" s="97"/>
      <c r="N22" s="5"/>
      <c r="O22" s="5"/>
      <c r="P22" s="5"/>
      <c r="Q22" s="5"/>
      <c r="R22" s="5"/>
    </row>
    <row r="23" spans="2:18" ht="13.5" thickBot="1">
      <c r="B23" s="6">
        <v>4</v>
      </c>
      <c r="C23" s="8" t="s">
        <v>12</v>
      </c>
      <c r="D23" s="45"/>
      <c r="E23" s="43">
        <v>20</v>
      </c>
      <c r="F23" s="81">
        <v>20</v>
      </c>
      <c r="G23" s="23">
        <f t="shared" si="2"/>
        <v>40</v>
      </c>
      <c r="H23" s="40">
        <v>72.9</v>
      </c>
      <c r="I23" s="35"/>
      <c r="J23" s="26">
        <v>50.35</v>
      </c>
      <c r="K23" s="26">
        <v>8.1</v>
      </c>
      <c r="L23" s="27"/>
      <c r="M23" s="97"/>
      <c r="N23" s="5"/>
      <c r="O23" s="5"/>
      <c r="P23" s="5"/>
      <c r="Q23" s="5"/>
      <c r="R23" s="5"/>
    </row>
    <row r="24" spans="2:18" ht="13.5" thickBot="1">
      <c r="B24" s="16">
        <v>5</v>
      </c>
      <c r="C24" s="15" t="s">
        <v>13</v>
      </c>
      <c r="D24" s="45">
        <v>50</v>
      </c>
      <c r="E24" s="43">
        <v>30</v>
      </c>
      <c r="F24" s="81">
        <v>30</v>
      </c>
      <c r="G24" s="23">
        <f t="shared" si="2"/>
        <v>110</v>
      </c>
      <c r="H24" s="40">
        <v>72.9</v>
      </c>
      <c r="I24" s="35"/>
      <c r="J24" s="26">
        <v>58.83</v>
      </c>
      <c r="K24" s="26">
        <v>48.3</v>
      </c>
      <c r="L24" s="27"/>
      <c r="M24" s="97"/>
      <c r="N24" s="5"/>
      <c r="O24" s="5"/>
      <c r="P24" s="5"/>
      <c r="Q24" s="5"/>
      <c r="R24" s="5"/>
    </row>
    <row r="25" spans="2:18" ht="13.5" thickBot="1">
      <c r="B25" s="10">
        <v>6</v>
      </c>
      <c r="C25" s="8" t="s">
        <v>14</v>
      </c>
      <c r="D25" s="46"/>
      <c r="E25" s="47">
        <v>20</v>
      </c>
      <c r="F25" s="82">
        <v>20</v>
      </c>
      <c r="G25" s="91">
        <f t="shared" si="2"/>
        <v>40</v>
      </c>
      <c r="H25" s="41">
        <v>72.9</v>
      </c>
      <c r="I25" s="36"/>
      <c r="J25" s="28">
        <v>43.99</v>
      </c>
      <c r="K25" s="28">
        <v>8.1</v>
      </c>
      <c r="L25" s="29"/>
      <c r="M25" s="97"/>
      <c r="N25" s="5"/>
      <c r="O25" s="5"/>
      <c r="P25" s="5"/>
      <c r="Q25" s="5"/>
      <c r="R25" s="5"/>
    </row>
    <row r="26" spans="2:18" ht="13.5" thickBot="1">
      <c r="B26" s="19"/>
      <c r="C26" s="20" t="s">
        <v>8</v>
      </c>
      <c r="D26" s="32">
        <f aca="true" t="shared" si="3" ref="D26:K26">SUM(D20:D25)</f>
        <v>50</v>
      </c>
      <c r="E26" s="33">
        <f t="shared" si="3"/>
        <v>130</v>
      </c>
      <c r="F26" s="83">
        <f t="shared" si="3"/>
        <v>130</v>
      </c>
      <c r="G26" s="24">
        <f t="shared" si="3"/>
        <v>310</v>
      </c>
      <c r="H26" s="42">
        <f t="shared" si="3"/>
        <v>437.4</v>
      </c>
      <c r="I26" s="37">
        <f t="shared" si="3"/>
        <v>0</v>
      </c>
      <c r="J26" s="33">
        <f t="shared" si="3"/>
        <v>204.05</v>
      </c>
      <c r="K26" s="33">
        <f t="shared" si="3"/>
        <v>80.6</v>
      </c>
      <c r="L26" s="34">
        <v>40</v>
      </c>
      <c r="M26" s="100"/>
      <c r="N26" s="100"/>
      <c r="O26" s="100"/>
      <c r="P26" s="100"/>
      <c r="Q26" s="5"/>
      <c r="R26" s="5"/>
    </row>
    <row r="27" spans="2:18" ht="13.5" thickBot="1">
      <c r="B27" s="21"/>
      <c r="C27" s="22" t="s">
        <v>15</v>
      </c>
      <c r="D27" s="50">
        <f aca="true" t="shared" si="4" ref="D27:L27">D18+D26</f>
        <v>350</v>
      </c>
      <c r="E27" s="51">
        <f t="shared" si="4"/>
        <v>310</v>
      </c>
      <c r="F27" s="85">
        <f t="shared" si="4"/>
        <v>310</v>
      </c>
      <c r="G27" s="92">
        <f t="shared" si="4"/>
        <v>970</v>
      </c>
      <c r="H27" s="52">
        <f t="shared" si="4"/>
        <v>437.4</v>
      </c>
      <c r="I27" s="52">
        <f t="shared" si="4"/>
        <v>6148.4</v>
      </c>
      <c r="J27" s="52">
        <f t="shared" si="4"/>
        <v>964.9000000000001</v>
      </c>
      <c r="K27" s="52">
        <f t="shared" si="4"/>
        <v>257.9</v>
      </c>
      <c r="L27" s="52">
        <f t="shared" si="4"/>
        <v>40</v>
      </c>
      <c r="M27" s="101"/>
      <c r="N27" s="101"/>
      <c r="O27" s="101"/>
      <c r="P27" s="101"/>
      <c r="Q27" s="5"/>
      <c r="R27" s="5"/>
    </row>
    <row r="28" spans="2:18" ht="13.5" thickBot="1">
      <c r="B28" s="93"/>
      <c r="C28" s="94" t="s">
        <v>8</v>
      </c>
      <c r="D28" s="95"/>
      <c r="E28" s="95"/>
      <c r="F28" s="95"/>
      <c r="G28" s="95"/>
      <c r="H28" s="93"/>
      <c r="I28" s="93"/>
      <c r="J28" s="93"/>
      <c r="K28" s="93"/>
      <c r="L28" s="96">
        <f>G27+H27+I27+J27+K27+L27</f>
        <v>8818.599999999999</v>
      </c>
      <c r="M28" s="5"/>
      <c r="N28" s="5"/>
      <c r="O28" s="102"/>
      <c r="P28" s="102"/>
      <c r="Q28" s="5"/>
      <c r="R28" s="5"/>
    </row>
    <row r="29" spans="2:12" ht="12.75">
      <c r="B29" s="11"/>
      <c r="C29" s="13"/>
      <c r="D29" s="11"/>
      <c r="E29" s="14"/>
      <c r="F29" s="14"/>
      <c r="G29" s="14"/>
      <c r="H29" s="11"/>
      <c r="J29" s="11"/>
      <c r="K29" s="11"/>
      <c r="L29" s="11"/>
    </row>
    <row r="30" spans="2:12" ht="12.75">
      <c r="B30" s="11"/>
      <c r="C30" s="13"/>
      <c r="D30" s="12"/>
      <c r="E30" s="12"/>
      <c r="F30" s="12"/>
      <c r="G30" s="12"/>
      <c r="H30" s="11"/>
      <c r="J30" s="11"/>
      <c r="K30" s="11"/>
      <c r="L30" s="11"/>
    </row>
  </sheetData>
  <mergeCells count="2"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Иорх</cp:lastModifiedBy>
  <cp:lastPrinted>2012-05-11T08:18:59Z</cp:lastPrinted>
  <dcterms:created xsi:type="dcterms:W3CDTF">2012-05-10T11:17:11Z</dcterms:created>
  <dcterms:modified xsi:type="dcterms:W3CDTF">2012-05-17T10:18:11Z</dcterms:modified>
  <cp:category/>
  <cp:version/>
  <cp:contentType/>
  <cp:contentStatus/>
</cp:coreProperties>
</file>